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<sst xmlns="http://schemas.openxmlformats.org/spreadsheetml/2006/main" count="50" uniqueCount="43">
  <si>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</si>
  <si>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</si>
  <si>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</si>
  <si>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</si>
  <si>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</si>
  <si>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</si>
  <si>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</si>
  <si>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</si>
  <si>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</si>
  <si>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</si>
  <si>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</si>
  <si>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</si>
  <si>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</si>
  <si>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</si>
  <si>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</si>
  <si>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</si>
  <si>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</si>
  <si>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</si>
  <si>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</si>
  <si>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</si>
  <si>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</si>
  <si>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</si>
  <si>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</si>
  <si>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</si>
  <si>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</si>
  <si>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</si>
  <si>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</si>
  <si>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</si>
  <si>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</si>
  <si>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</si>
  <si>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</si>
  <si>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</si>
  <si>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</si>
  <si>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</si>
  <si>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</si>
  <si>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</si>
  <si>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</si>
  <si>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</si>
  <si>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</si>
  <si>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</si>
  <si>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Reserves of £26,094 are still held due to flood damage to Village Hall- in dispute with contractors</t>
  </si>
  <si>
    <t>VAT £430.49, £11.58 overall reps, £1897.23 office exps inc new laptop, £2300 for Queen's Jubilee, £862.95 donations under General Power, £931 media inc. newsletters &amp; website, £3837 Insurance, £163 War Memorial, £25 Cllr. Training, £690 Play Area</t>
  </si>
  <si>
    <t>2020.21 received Insurance claim £29652 gross, no claim this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</si>
</sst>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26023</v>
      </c>
      <c r="F11" s="8">
        <v>58054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24000</v>
      </c>
      <c r="F13" s="8">
        <v>25000</v>
      </c>
      <c r="G13" s="5">
        <f>F13-D13</f>
        <v>1000</v>
      </c>
      <c r="H13" s="6">
        <f>IF((D13&gt;F13),(D13-F13)/D13,IF(D13&lt;F13,-(D13-F13)/D13,IF(D13=F13,0)))</f>
        <v>0.041666666666666664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37575</v>
      </c>
      <c r="F15" s="8">
        <v>3133.45</v>
      </c>
      <c r="G15" s="5">
        <f>F15-D15</f>
        <v>-34441.55</v>
      </c>
      <c r="H15" s="6">
        <f>IF((D15&gt;F15),(D15-F15)/D15,IF(D15&lt;F15,-(D15-F15)/D15,IF(D15=F15,0)))</f>
        <v>0.9166081170991351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5288</v>
      </c>
      <c r="F17" s="8">
        <v>4855</v>
      </c>
      <c r="G17" s="5">
        <f>F17-D17</f>
        <v>-433</v>
      </c>
      <c r="H17" s="6">
        <f>IF((D17&gt;F17),(D17-F17)/D17,IF(D17&lt;F17,-(D17-F17)/D17,IF(D17=F17,0)))</f>
        <v>0.08188350983358547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24256</v>
      </c>
      <c r="F21" s="8">
        <v>11148</v>
      </c>
      <c r="G21" s="5">
        <f>F21-D21</f>
        <v>-13108</v>
      </c>
      <c r="H21" s="6">
        <f>IF((D21&gt;F21),(D21-F21)/D21,IF(D21&lt;F21,-(D21-F21)/D21,IF(D21=F21,0)))</f>
        <v>0.5404023746701847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58054</v>
      </c>
      <c r="F23" s="2">
        <v>70184</v>
      </c>
      <c r="G23" s="5"/>
      <c r="H23" s="6"/>
      <c r="K23" s="4"/>
      <c r="L23" s="4"/>
      <c r="M23" s="14" t="s">
        <v>12</v>
      </c>
      <c r="N23" s="23" t="s">
        <v>40</v>
      </c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58054</v>
      </c>
      <c r="F26" s="8">
        <v>70184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1061107</v>
      </c>
      <c r="F28" s="8">
        <v>1061906</v>
      </c>
      <c r="G28" s="5">
        <f>F28-D28</f>
        <v>799</v>
      </c>
      <c r="H28" s="6">
        <f>IF((D28&gt;F28),(D28-F28)/D28,IF(D28&lt;F28,-(D28-F28)/D28,IF(D28=F28,0)))</f>
        <v>0.0007529872105263654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MPC Clerk</cp:lastModifiedBy>
  <cp:lastPrinted>2020-03-19T12:45:09Z</cp:lastPrinted>
  <dcterms:created xsi:type="dcterms:W3CDTF">2012-07-11T10:01:28Z</dcterms:created>
  <dcterms:modified xsi:type="dcterms:W3CDTF">2022-04-21T16:45:31Z</dcterms:modified>
  <cp:category/>
  <cp:version/>
  <cp:contentType/>
  <cp:contentStatus/>
</cp:coreProperties>
</file>